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pl\Downloads\"/>
    </mc:Choice>
  </mc:AlternateContent>
  <xr:revisionPtr revIDLastSave="0" documentId="13_ncr:1_{30C4D2D0-2E0A-43F7-8AC4-9E6AF3ABCB89}" xr6:coauthVersionLast="36" xr6:coauthVersionMax="36" xr10:uidLastSave="{00000000-0000-0000-0000-000000000000}"/>
  <bookViews>
    <workbookView xWindow="0" yWindow="0" windowWidth="16410" windowHeight="7545" xr2:uid="{00000000-000D-0000-FFFF-FFFF00000000}"/>
  </bookViews>
  <sheets>
    <sheet name="Fresh admisisons PROFORMA I" sheetId="1" r:id="rId1"/>
    <sheet name="Special Provisions PROFORMA  II" sheetId="2" r:id="rId2"/>
  </sheets>
  <calcPr calcId="191029"/>
</workbook>
</file>

<file path=xl/calcChain.xml><?xml version="1.0" encoding="utf-8"?>
<calcChain xmlns="http://schemas.openxmlformats.org/spreadsheetml/2006/main">
  <c r="T18" i="2" l="1"/>
  <c r="S18" i="2"/>
  <c r="R18" i="2"/>
  <c r="Q18" i="2"/>
  <c r="P18" i="2"/>
  <c r="F36" i="2"/>
  <c r="I17" i="2"/>
  <c r="I16" i="2"/>
  <c r="I15" i="2"/>
  <c r="I14" i="2"/>
  <c r="I13" i="2"/>
  <c r="I12" i="2"/>
  <c r="I11" i="2"/>
  <c r="I10" i="2"/>
  <c r="I9" i="2"/>
  <c r="I8" i="2"/>
  <c r="I7" i="2"/>
  <c r="K18" i="2"/>
  <c r="H18" i="2"/>
  <c r="G18" i="2"/>
  <c r="F18" i="2"/>
  <c r="O17" i="2"/>
  <c r="O16" i="2"/>
  <c r="O15" i="2"/>
  <c r="O14" i="2"/>
  <c r="O13" i="2"/>
  <c r="O12" i="2"/>
  <c r="O11" i="2"/>
  <c r="O10" i="2"/>
  <c r="O9" i="2"/>
  <c r="O8" i="2"/>
  <c r="O7" i="2"/>
  <c r="T7" i="2"/>
  <c r="T8" i="2"/>
  <c r="T9" i="2"/>
  <c r="T10" i="2"/>
  <c r="T11" i="2"/>
  <c r="T12" i="2"/>
  <c r="T13" i="2"/>
  <c r="T14" i="2"/>
  <c r="T15" i="2"/>
  <c r="T16" i="2"/>
  <c r="T17" i="2"/>
  <c r="P9" i="2"/>
  <c r="O6" i="2"/>
  <c r="Q6" i="2"/>
  <c r="J6" i="2"/>
  <c r="J18" i="2" s="1"/>
  <c r="N6" i="2"/>
  <c r="N18" i="2" s="1"/>
  <c r="R6" i="2"/>
  <c r="P6" i="2"/>
  <c r="T6" i="2" s="1"/>
  <c r="M6" i="2"/>
  <c r="M18" i="2" s="1"/>
  <c r="L6" i="2"/>
  <c r="L18" i="2" s="1"/>
  <c r="I6" i="2"/>
  <c r="T20" i="1"/>
  <c r="S20" i="1"/>
  <c r="R20" i="1"/>
  <c r="Q20" i="1"/>
  <c r="P20" i="1"/>
  <c r="N20" i="1"/>
  <c r="M20" i="1"/>
  <c r="L20" i="1"/>
  <c r="K20" i="1"/>
  <c r="J20" i="1"/>
  <c r="I20" i="1"/>
  <c r="H20" i="1"/>
  <c r="G20" i="1"/>
  <c r="F20" i="1"/>
  <c r="U8" i="1"/>
  <c r="U20" i="1" s="1"/>
  <c r="O8" i="1"/>
  <c r="O20" i="1" s="1"/>
  <c r="I8" i="1"/>
  <c r="O18" i="2" l="1"/>
  <c r="I18" i="2"/>
</calcChain>
</file>

<file path=xl/sharedStrings.xml><?xml version="1.0" encoding="utf-8"?>
<sst xmlns="http://schemas.openxmlformats.org/spreadsheetml/2006/main" count="138" uniqueCount="65">
  <si>
    <t>Boys</t>
  </si>
  <si>
    <t>Girls</t>
  </si>
  <si>
    <t>I</t>
  </si>
  <si>
    <t>II</t>
  </si>
  <si>
    <t>III</t>
  </si>
  <si>
    <t>IV</t>
  </si>
  <si>
    <t>V</t>
  </si>
  <si>
    <t>Total</t>
  </si>
  <si>
    <t>Admissions under priority category</t>
  </si>
  <si>
    <t>GEN</t>
  </si>
  <si>
    <t>OBC</t>
  </si>
  <si>
    <t>SC</t>
  </si>
  <si>
    <t>ST</t>
  </si>
  <si>
    <t>S.No</t>
  </si>
  <si>
    <t>Region</t>
  </si>
  <si>
    <t>Name of State /UT</t>
  </si>
  <si>
    <t>VI</t>
  </si>
  <si>
    <t>VII</t>
  </si>
  <si>
    <t>VIII</t>
  </si>
  <si>
    <t>IX</t>
  </si>
  <si>
    <t>X</t>
  </si>
  <si>
    <t>XI</t>
  </si>
  <si>
    <t>XII</t>
  </si>
  <si>
    <t>KENDRIYA VIDYALAYA SANGATHAN (HQs)</t>
  </si>
  <si>
    <t>Remarks</t>
  </si>
  <si>
    <t>I (Category -II in case of Projet KVs/IHL KVs)</t>
  </si>
  <si>
    <t>II  (Category -I &amp; III in case of Projet KVs/IHL KVs)</t>
  </si>
  <si>
    <t>III (Category -IV in case of Projet KVs/IHL KVs)</t>
  </si>
  <si>
    <t>IV  ( Category -V in case of Projet KVs/IHL KVs)</t>
  </si>
  <si>
    <t>V ( Category -VI in case of Projet KVs/IHL KVs)</t>
  </si>
  <si>
    <t>Social  Reservation Category</t>
  </si>
  <si>
    <t xml:space="preserve">Balvatika -I </t>
  </si>
  <si>
    <t xml:space="preserve">Balvatika -II </t>
  </si>
  <si>
    <t>Balvatika -III</t>
  </si>
  <si>
    <t xml:space="preserve">Class </t>
  </si>
  <si>
    <t>Total Admissions under RTE (Class I &amp; Balvatika -I  )</t>
  </si>
  <si>
    <t xml:space="preserve"> No. of Fresh admissions under Special provisions only </t>
  </si>
  <si>
    <t xml:space="preserve"> No. of Fresh admissions (Without special provisions )</t>
  </si>
  <si>
    <t>I  ( Diretorate of Armed Fores )</t>
  </si>
  <si>
    <t>II (KVS employess)</t>
  </si>
  <si>
    <t>XV (Kasmmir Migrantas )</t>
  </si>
  <si>
    <t>XIV (MHA )</t>
  </si>
  <si>
    <t>XIII (PM Cares )</t>
  </si>
  <si>
    <t>XII (RAW))</t>
  </si>
  <si>
    <t xml:space="preserve">Special Provision (Part -B ) CONSOLIDATED </t>
  </si>
  <si>
    <t>III (Die in harness )</t>
  </si>
  <si>
    <t>IV (Gallantry Awards )</t>
  </si>
  <si>
    <t>VI  (Meritouous sports )</t>
  </si>
  <si>
    <t>VII ( R. Scouts and Guides )</t>
  </si>
  <si>
    <t>VIII (Single Girl Child)</t>
  </si>
  <si>
    <t>IX (Ntaional Bravery Award )</t>
  </si>
  <si>
    <t>X (Fine arts )</t>
  </si>
  <si>
    <t>XI (Ministry of  External Affairs )</t>
  </si>
  <si>
    <t xml:space="preserve">Total </t>
  </si>
  <si>
    <t>STATUS OF FRESH ADMISSIONS IN ALL THE CLASSES  2023-24  AS ON 30.06.2023   (This sheet is only for special provisions )  PROFORMA  II</t>
  </si>
  <si>
    <t>STATUS OF FRESH ADMISSIONS IN ALL THE CLASSES  2023-24  AS ON 30.06.2023   (This sheet is admissions  without special provisions ) PROFORMA I</t>
  </si>
  <si>
    <t>V (Presidents  Police Medal )</t>
  </si>
  <si>
    <t>No of Admisisons ( Special Provisions )</t>
  </si>
  <si>
    <t>Admissions under Priority category</t>
  </si>
  <si>
    <t>Name of Vidyalaya</t>
  </si>
  <si>
    <t>AGRA</t>
  </si>
  <si>
    <t>PL MEERUT CANTT</t>
  </si>
  <si>
    <t>UTTAR PRADESH</t>
  </si>
  <si>
    <t>NA</t>
  </si>
  <si>
    <t>Signature of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</si>
</sst>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mbria"/>
      <family val="1"/>
      <scheme val="major"/>
    </font>
    <font>
      <b/>
      <sz val="8"/>
      <color rgb="FFFF0000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8"/>
      <color rgb="FF7030A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8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7030A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2" xfId="0" applyFont="1" applyBorder="1"/>
    <xf numFmtId="0" fontId="0" fillId="0" borderId="2" xfId="0" applyBorder="1"/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0" fontId="4" fillId="0" borderId="0" xfId="0" applyFont="1"/>
    <xf numFmtId="0" fontId="8" fillId="0" borderId="2" xfId="0" applyFont="1" applyBorder="1"/>
    <xf numFmtId="0" fontId="9" fillId="0" borderId="0" xfId="0" applyFont="1"/>
    <xf numFmtId="0" fontId="9" fillId="0" borderId="5" xfId="0" applyFont="1" applyBorder="1" applyAlignment="1">
      <alignment horizontal="center" vertical="center" wrapText="1"/>
    </xf>
    <xf numFmtId="0" fontId="8" fillId="0" borderId="0" xfId="0" applyFont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0" xfId="0" applyFont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/>
    <xf numFmtId="0" fontId="22" fillId="0" borderId="1" xfId="0" applyFont="1" applyBorder="1"/>
    <xf numFmtId="0" fontId="0" fillId="0" borderId="1" xfId="0" applyFont="1" applyBorder="1"/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4" fillId="0" borderId="0" xfId="0" applyFont="1"/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3" fillId="2" borderId="0" xfId="0" applyFont="1" applyFill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view="pageBreakPreview" topLeftCell="D13" zoomScale="85" zoomScaleNormal="55" zoomScaleSheetLayoutView="85" workbookViewId="0">
      <selection activeCell="P27" sqref="P27"/>
    </sheetView>
  </sheetViews>
  <sheetFormatPr defaultRowHeight="15" x14ac:dyDescent="0.25"/>
  <cols>
    <col min="1" max="1" width="5.42578125" customWidth="1"/>
    <col min="3" max="3" width="18.7109375" customWidth="1"/>
    <col min="4" max="4" width="11.7109375" customWidth="1"/>
    <col min="5" max="5" width="14.5703125" customWidth="1"/>
    <col min="6" max="6" width="14.140625" customWidth="1"/>
    <col min="7" max="7" width="9.42578125" customWidth="1"/>
    <col min="8" max="8" width="9.85546875" customWidth="1"/>
    <col min="9" max="9" width="6" customWidth="1"/>
    <col min="10" max="10" width="15.7109375" style="7" customWidth="1"/>
    <col min="11" max="11" width="18.140625" style="7" customWidth="1"/>
    <col min="12" max="12" width="11.5703125" style="7" customWidth="1"/>
    <col min="13" max="13" width="14.42578125" style="7" customWidth="1"/>
    <col min="14" max="14" width="12.85546875" style="7" customWidth="1"/>
    <col min="15" max="15" width="6.28515625" style="7" customWidth="1"/>
    <col min="16" max="16" width="15.85546875" customWidth="1"/>
    <col min="17" max="17" width="6.7109375" style="11" customWidth="1"/>
    <col min="18" max="18" width="5.7109375" style="11" customWidth="1"/>
    <col min="19" max="19" width="6" style="11" customWidth="1"/>
    <col min="20" max="20" width="6.7109375" style="11" customWidth="1"/>
    <col min="21" max="21" width="8.7109375" style="11" customWidth="1"/>
    <col min="22" max="22" width="11.140625" style="11" customWidth="1"/>
  </cols>
  <sheetData>
    <row r="1" spans="1:23" ht="15.75" x14ac:dyDescent="0.25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5.75" x14ac:dyDescent="0.25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21.75" thickBot="1" x14ac:dyDescent="0.4">
      <c r="A3" s="2"/>
      <c r="B3" s="2"/>
      <c r="C3" s="2"/>
      <c r="D3" s="2"/>
      <c r="E3" s="2"/>
      <c r="F3" s="2"/>
      <c r="G3" s="2"/>
      <c r="H3" s="2"/>
      <c r="I3" s="2"/>
      <c r="J3" s="55" t="s">
        <v>58</v>
      </c>
      <c r="K3" s="55"/>
      <c r="L3" s="55"/>
      <c r="M3" s="55"/>
      <c r="N3" s="55"/>
      <c r="O3" s="55"/>
      <c r="P3" s="2"/>
      <c r="Q3" s="56" t="s">
        <v>30</v>
      </c>
      <c r="R3" s="56"/>
      <c r="S3" s="56"/>
      <c r="T3" s="56"/>
      <c r="U3" s="56"/>
      <c r="V3" s="8"/>
      <c r="W3" s="3"/>
    </row>
    <row r="4" spans="1:23" ht="95.25" thickBot="1" x14ac:dyDescent="0.3">
      <c r="A4" s="12" t="s">
        <v>13</v>
      </c>
      <c r="B4" s="13" t="s">
        <v>14</v>
      </c>
      <c r="C4" s="13" t="s">
        <v>59</v>
      </c>
      <c r="D4" s="14" t="s">
        <v>15</v>
      </c>
      <c r="E4" s="13" t="s">
        <v>34</v>
      </c>
      <c r="F4" s="15" t="s">
        <v>37</v>
      </c>
      <c r="G4" s="14" t="s">
        <v>0</v>
      </c>
      <c r="H4" s="14" t="s">
        <v>1</v>
      </c>
      <c r="I4" s="14" t="s">
        <v>7</v>
      </c>
      <c r="J4" s="15" t="s">
        <v>25</v>
      </c>
      <c r="K4" s="15" t="s">
        <v>26</v>
      </c>
      <c r="L4" s="15" t="s">
        <v>27</v>
      </c>
      <c r="M4" s="15" t="s">
        <v>28</v>
      </c>
      <c r="N4" s="15" t="s">
        <v>29</v>
      </c>
      <c r="O4" s="15" t="s">
        <v>7</v>
      </c>
      <c r="P4" s="15" t="s">
        <v>35</v>
      </c>
      <c r="Q4" s="16" t="s">
        <v>9</v>
      </c>
      <c r="R4" s="16" t="s">
        <v>10</v>
      </c>
      <c r="S4" s="16" t="s">
        <v>11</v>
      </c>
      <c r="T4" s="16" t="s">
        <v>12</v>
      </c>
      <c r="U4" s="16" t="s">
        <v>7</v>
      </c>
      <c r="V4" s="16" t="s">
        <v>24</v>
      </c>
      <c r="W4" s="17"/>
    </row>
    <row r="5" spans="1:23" s="38" customFormat="1" x14ac:dyDescent="0.25">
      <c r="A5" s="58">
        <v>1</v>
      </c>
      <c r="B5" s="58" t="s">
        <v>60</v>
      </c>
      <c r="C5" s="58" t="s">
        <v>61</v>
      </c>
      <c r="D5" s="61" t="s">
        <v>62</v>
      </c>
      <c r="E5" s="34" t="s">
        <v>31</v>
      </c>
      <c r="F5" s="35" t="s">
        <v>63</v>
      </c>
      <c r="G5" s="35" t="s">
        <v>63</v>
      </c>
      <c r="H5" s="35" t="s">
        <v>63</v>
      </c>
      <c r="I5" s="35" t="s">
        <v>63</v>
      </c>
      <c r="J5" s="35" t="s">
        <v>63</v>
      </c>
      <c r="K5" s="35" t="s">
        <v>63</v>
      </c>
      <c r="L5" s="35" t="s">
        <v>63</v>
      </c>
      <c r="M5" s="35" t="s">
        <v>63</v>
      </c>
      <c r="N5" s="35" t="s">
        <v>63</v>
      </c>
      <c r="O5" s="35" t="s">
        <v>63</v>
      </c>
      <c r="P5" s="35" t="s">
        <v>63</v>
      </c>
      <c r="Q5" s="35" t="s">
        <v>63</v>
      </c>
      <c r="R5" s="35" t="s">
        <v>63</v>
      </c>
      <c r="S5" s="35" t="s">
        <v>63</v>
      </c>
      <c r="T5" s="35" t="s">
        <v>63</v>
      </c>
      <c r="U5" s="35" t="s">
        <v>63</v>
      </c>
      <c r="V5" s="36"/>
      <c r="W5" s="37"/>
    </row>
    <row r="6" spans="1:23" s="38" customFormat="1" x14ac:dyDescent="0.25">
      <c r="A6" s="59"/>
      <c r="B6" s="59"/>
      <c r="C6" s="59"/>
      <c r="D6" s="62"/>
      <c r="E6" s="39" t="s">
        <v>32</v>
      </c>
      <c r="F6" s="35" t="s">
        <v>63</v>
      </c>
      <c r="G6" s="35" t="s">
        <v>63</v>
      </c>
      <c r="H6" s="35" t="s">
        <v>63</v>
      </c>
      <c r="I6" s="35" t="s">
        <v>63</v>
      </c>
      <c r="J6" s="35" t="s">
        <v>63</v>
      </c>
      <c r="K6" s="35" t="s">
        <v>63</v>
      </c>
      <c r="L6" s="35" t="s">
        <v>63</v>
      </c>
      <c r="M6" s="35" t="s">
        <v>63</v>
      </c>
      <c r="N6" s="35" t="s">
        <v>63</v>
      </c>
      <c r="O6" s="35" t="s">
        <v>63</v>
      </c>
      <c r="P6" s="35" t="s">
        <v>63</v>
      </c>
      <c r="Q6" s="35" t="s">
        <v>63</v>
      </c>
      <c r="R6" s="35" t="s">
        <v>63</v>
      </c>
      <c r="S6" s="35" t="s">
        <v>63</v>
      </c>
      <c r="T6" s="35" t="s">
        <v>63</v>
      </c>
      <c r="U6" s="35" t="s">
        <v>63</v>
      </c>
      <c r="V6" s="40"/>
      <c r="W6" s="41"/>
    </row>
    <row r="7" spans="1:23" s="38" customFormat="1" x14ac:dyDescent="0.25">
      <c r="A7" s="59"/>
      <c r="B7" s="59"/>
      <c r="C7" s="59"/>
      <c r="D7" s="62"/>
      <c r="E7" s="39" t="s">
        <v>33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0"/>
      <c r="W7" s="41"/>
    </row>
    <row r="8" spans="1:23" s="38" customFormat="1" ht="24.95" customHeight="1" x14ac:dyDescent="0.25">
      <c r="A8" s="59"/>
      <c r="B8" s="59"/>
      <c r="C8" s="59"/>
      <c r="D8" s="62"/>
      <c r="E8" s="43" t="s">
        <v>2</v>
      </c>
      <c r="F8" s="44">
        <v>160</v>
      </c>
      <c r="G8" s="44">
        <v>84</v>
      </c>
      <c r="H8" s="44">
        <v>76</v>
      </c>
      <c r="I8" s="44">
        <f>G8+H8</f>
        <v>160</v>
      </c>
      <c r="J8" s="45">
        <v>100</v>
      </c>
      <c r="K8" s="45">
        <v>0</v>
      </c>
      <c r="L8" s="45">
        <v>13</v>
      </c>
      <c r="M8" s="45">
        <v>0</v>
      </c>
      <c r="N8" s="45">
        <v>47</v>
      </c>
      <c r="O8" s="45">
        <f>J8+K8+L8+M8+N8</f>
        <v>160</v>
      </c>
      <c r="P8" s="44">
        <v>40</v>
      </c>
      <c r="Q8" s="46">
        <v>72</v>
      </c>
      <c r="R8" s="46">
        <v>52</v>
      </c>
      <c r="S8" s="46">
        <v>36</v>
      </c>
      <c r="T8" s="46">
        <v>0</v>
      </c>
      <c r="U8" s="46">
        <f>SUM(Q8:T8)</f>
        <v>160</v>
      </c>
      <c r="V8" s="46"/>
      <c r="W8" s="47"/>
    </row>
    <row r="9" spans="1:23" s="38" customFormat="1" ht="24.95" customHeight="1" x14ac:dyDescent="0.25">
      <c r="A9" s="59"/>
      <c r="B9" s="59"/>
      <c r="C9" s="59"/>
      <c r="D9" s="62"/>
      <c r="E9" s="43" t="s">
        <v>3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6"/>
      <c r="W9" s="47"/>
    </row>
    <row r="10" spans="1:23" s="38" customFormat="1" ht="24.95" customHeight="1" x14ac:dyDescent="0.25">
      <c r="A10" s="59"/>
      <c r="B10" s="59"/>
      <c r="C10" s="59"/>
      <c r="D10" s="62"/>
      <c r="E10" s="43" t="s">
        <v>4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6"/>
      <c r="W10" s="47"/>
    </row>
    <row r="11" spans="1:23" s="38" customFormat="1" ht="24.95" customHeight="1" x14ac:dyDescent="0.25">
      <c r="A11" s="59"/>
      <c r="B11" s="59"/>
      <c r="C11" s="59"/>
      <c r="D11" s="62"/>
      <c r="E11" s="43" t="s">
        <v>5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6"/>
      <c r="W11" s="47"/>
    </row>
    <row r="12" spans="1:23" s="38" customFormat="1" ht="24.95" customHeight="1" x14ac:dyDescent="0.25">
      <c r="A12" s="59"/>
      <c r="B12" s="59"/>
      <c r="C12" s="59"/>
      <c r="D12" s="62"/>
      <c r="E12" s="43" t="s">
        <v>6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6"/>
      <c r="W12" s="47"/>
    </row>
    <row r="13" spans="1:23" s="38" customFormat="1" ht="24.95" customHeight="1" x14ac:dyDescent="0.25">
      <c r="A13" s="59"/>
      <c r="B13" s="59"/>
      <c r="C13" s="59"/>
      <c r="D13" s="62"/>
      <c r="E13" s="43" t="s">
        <v>16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6"/>
      <c r="W13" s="47"/>
    </row>
    <row r="14" spans="1:23" s="38" customFormat="1" ht="24.95" customHeight="1" x14ac:dyDescent="0.25">
      <c r="A14" s="59"/>
      <c r="B14" s="59"/>
      <c r="C14" s="59"/>
      <c r="D14" s="62"/>
      <c r="E14" s="43" t="s">
        <v>17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6"/>
      <c r="W14" s="47"/>
    </row>
    <row r="15" spans="1:23" s="38" customFormat="1" ht="24.95" customHeight="1" x14ac:dyDescent="0.25">
      <c r="A15" s="59"/>
      <c r="B15" s="59"/>
      <c r="C15" s="59"/>
      <c r="D15" s="62"/>
      <c r="E15" s="43" t="s">
        <v>18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6"/>
      <c r="W15" s="47"/>
    </row>
    <row r="16" spans="1:23" s="38" customFormat="1" ht="24.95" customHeight="1" x14ac:dyDescent="0.25">
      <c r="A16" s="59"/>
      <c r="B16" s="59"/>
      <c r="C16" s="59"/>
      <c r="D16" s="62"/>
      <c r="E16" s="43" t="s">
        <v>19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6"/>
      <c r="W16" s="47"/>
    </row>
    <row r="17" spans="1:23" s="38" customFormat="1" ht="24.95" customHeight="1" x14ac:dyDescent="0.25">
      <c r="A17" s="59"/>
      <c r="B17" s="59"/>
      <c r="C17" s="59"/>
      <c r="D17" s="62"/>
      <c r="E17" s="43" t="s">
        <v>20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6"/>
      <c r="W17" s="47"/>
    </row>
    <row r="18" spans="1:23" s="38" customFormat="1" ht="24.95" customHeight="1" x14ac:dyDescent="0.25">
      <c r="A18" s="59"/>
      <c r="B18" s="59"/>
      <c r="C18" s="59"/>
      <c r="D18" s="62"/>
      <c r="E18" s="43" t="s">
        <v>21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6"/>
      <c r="W18" s="47"/>
    </row>
    <row r="19" spans="1:23" s="38" customFormat="1" ht="24.95" customHeight="1" x14ac:dyDescent="0.25">
      <c r="A19" s="59"/>
      <c r="B19" s="59"/>
      <c r="C19" s="59"/>
      <c r="D19" s="62"/>
      <c r="E19" s="43" t="s">
        <v>22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6"/>
      <c r="W19" s="47"/>
    </row>
    <row r="20" spans="1:23" s="38" customFormat="1" ht="24.95" customHeight="1" x14ac:dyDescent="0.25">
      <c r="A20" s="60"/>
      <c r="B20" s="60"/>
      <c r="C20" s="60"/>
      <c r="D20" s="63"/>
      <c r="E20" s="43" t="s">
        <v>7</v>
      </c>
      <c r="F20" s="44">
        <f>SUM(F8:F19)</f>
        <v>160</v>
      </c>
      <c r="G20" s="44">
        <f t="shared" ref="G20:U20" si="0">SUM(G8:G19)</f>
        <v>84</v>
      </c>
      <c r="H20" s="44">
        <f t="shared" si="0"/>
        <v>76</v>
      </c>
      <c r="I20" s="44">
        <f t="shared" si="0"/>
        <v>160</v>
      </c>
      <c r="J20" s="44">
        <f t="shared" si="0"/>
        <v>100</v>
      </c>
      <c r="K20" s="44">
        <f t="shared" si="0"/>
        <v>0</v>
      </c>
      <c r="L20" s="44">
        <f t="shared" si="0"/>
        <v>13</v>
      </c>
      <c r="M20" s="44">
        <f t="shared" si="0"/>
        <v>0</v>
      </c>
      <c r="N20" s="44">
        <f t="shared" si="0"/>
        <v>47</v>
      </c>
      <c r="O20" s="44">
        <f t="shared" si="0"/>
        <v>160</v>
      </c>
      <c r="P20" s="44">
        <f t="shared" si="0"/>
        <v>40</v>
      </c>
      <c r="Q20" s="44">
        <f t="shared" si="0"/>
        <v>72</v>
      </c>
      <c r="R20" s="44">
        <f t="shared" si="0"/>
        <v>52</v>
      </c>
      <c r="S20" s="44">
        <f t="shared" si="0"/>
        <v>36</v>
      </c>
      <c r="T20" s="44">
        <f t="shared" si="0"/>
        <v>0</v>
      </c>
      <c r="U20" s="44">
        <f t="shared" si="0"/>
        <v>160</v>
      </c>
      <c r="V20" s="46"/>
      <c r="W20" s="47"/>
    </row>
    <row r="21" spans="1:23" x14ac:dyDescent="0.25">
      <c r="E21" s="1"/>
      <c r="F21" s="1"/>
      <c r="G21" s="1"/>
      <c r="H21" s="1"/>
      <c r="I21" s="1"/>
      <c r="J21" s="5"/>
      <c r="K21" s="5"/>
      <c r="L21" s="5"/>
      <c r="M21" s="5"/>
      <c r="N21" s="5"/>
      <c r="O21" s="5"/>
      <c r="P21" s="1"/>
      <c r="Q21" s="9"/>
      <c r="R21" s="9"/>
      <c r="S21" s="9"/>
      <c r="T21" s="9"/>
      <c r="U21" s="9"/>
      <c r="V21" s="9"/>
    </row>
    <row r="23" spans="1:23" ht="23.25" x14ac:dyDescent="0.35">
      <c r="U23" s="54" t="s">
        <v>64</v>
      </c>
      <c r="V23"/>
    </row>
  </sheetData>
  <mergeCells count="8">
    <mergeCell ref="J3:O3"/>
    <mergeCell ref="Q3:U3"/>
    <mergeCell ref="A1:W1"/>
    <mergeCell ref="A2:W2"/>
    <mergeCell ref="B5:B20"/>
    <mergeCell ref="A5:A20"/>
    <mergeCell ref="C5:C20"/>
    <mergeCell ref="D5:D20"/>
  </mergeCells>
  <pageMargins left="0.31496062992125984" right="0.11811023622047245" top="0.11811023622047245" bottom="0.11811023622047245" header="0.11811023622047245" footer="0.11811023622047245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9"/>
  <sheetViews>
    <sheetView view="pageBreakPreview" topLeftCell="F10" zoomScaleSheetLayoutView="100" workbookViewId="0">
      <selection activeCell="T33" sqref="T33"/>
    </sheetView>
  </sheetViews>
  <sheetFormatPr defaultRowHeight="15" x14ac:dyDescent="0.25"/>
  <cols>
    <col min="1" max="2" width="9.140625" style="18"/>
    <col min="3" max="3" width="14.7109375" style="18" customWidth="1"/>
    <col min="4" max="4" width="15.28515625" style="18" customWidth="1"/>
    <col min="5" max="5" width="31.7109375" style="18" customWidth="1"/>
    <col min="6" max="6" width="17.28515625" style="18" customWidth="1"/>
    <col min="7" max="12" width="9.140625" style="18"/>
    <col min="13" max="13" width="11.28515625" style="18" customWidth="1"/>
    <col min="14" max="16384" width="9.140625" style="18"/>
  </cols>
  <sheetData>
    <row r="1" spans="1:22" ht="15.75" x14ac:dyDescent="0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5.75" x14ac:dyDescent="0.25">
      <c r="A2" s="65" t="s">
        <v>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4" spans="1:22" ht="15.75" thickBot="1" x14ac:dyDescent="0.3">
      <c r="A4" s="19"/>
      <c r="B4" s="19"/>
      <c r="C4" s="19"/>
      <c r="D4" s="19"/>
      <c r="E4" s="19"/>
      <c r="F4" s="19"/>
      <c r="G4" s="19"/>
      <c r="H4" s="19"/>
      <c r="I4" s="19"/>
      <c r="J4" s="66" t="s">
        <v>8</v>
      </c>
      <c r="K4" s="66"/>
      <c r="L4" s="66"/>
      <c r="M4" s="66"/>
      <c r="N4" s="66"/>
      <c r="O4" s="66"/>
      <c r="P4" s="67" t="s">
        <v>30</v>
      </c>
      <c r="Q4" s="67"/>
      <c r="R4" s="67"/>
      <c r="S4" s="67"/>
      <c r="T4" s="67"/>
      <c r="U4" s="20"/>
      <c r="V4" s="21"/>
    </row>
    <row r="5" spans="1:22" ht="63.75" thickBot="1" x14ac:dyDescent="0.3">
      <c r="A5" s="22" t="s">
        <v>13</v>
      </c>
      <c r="B5" s="4" t="s">
        <v>14</v>
      </c>
      <c r="C5" s="4" t="s">
        <v>59</v>
      </c>
      <c r="D5" s="4" t="s">
        <v>15</v>
      </c>
      <c r="E5" s="4" t="s">
        <v>34</v>
      </c>
      <c r="F5" s="6" t="s">
        <v>36</v>
      </c>
      <c r="G5" s="4" t="s">
        <v>0</v>
      </c>
      <c r="H5" s="4" t="s">
        <v>1</v>
      </c>
      <c r="I5" s="4" t="s">
        <v>7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7</v>
      </c>
      <c r="P5" s="10" t="s">
        <v>9</v>
      </c>
      <c r="Q5" s="10" t="s">
        <v>10</v>
      </c>
      <c r="R5" s="10" t="s">
        <v>11</v>
      </c>
      <c r="S5" s="10" t="s">
        <v>12</v>
      </c>
      <c r="T5" s="10" t="s">
        <v>7</v>
      </c>
      <c r="U5" s="10" t="s">
        <v>24</v>
      </c>
      <c r="V5" s="23"/>
    </row>
    <row r="6" spans="1:22" s="53" customFormat="1" ht="15" customHeight="1" x14ac:dyDescent="0.25">
      <c r="A6" s="62">
        <v>1</v>
      </c>
      <c r="B6" s="61" t="s">
        <v>60</v>
      </c>
      <c r="C6" s="61" t="s">
        <v>61</v>
      </c>
      <c r="D6" s="61" t="s">
        <v>62</v>
      </c>
      <c r="E6" s="48" t="s">
        <v>2</v>
      </c>
      <c r="F6" s="49">
        <v>9</v>
      </c>
      <c r="G6" s="49">
        <v>1</v>
      </c>
      <c r="H6" s="49">
        <v>8</v>
      </c>
      <c r="I6" s="49">
        <f>SUM(G6:H6)</f>
        <v>9</v>
      </c>
      <c r="J6" s="50">
        <f>1+1</f>
        <v>2</v>
      </c>
      <c r="K6" s="50">
        <v>0</v>
      </c>
      <c r="L6" s="50">
        <f>1+1+1</f>
        <v>3</v>
      </c>
      <c r="M6" s="50">
        <f>1</f>
        <v>1</v>
      </c>
      <c r="N6" s="50">
        <f>1+1+1</f>
        <v>3</v>
      </c>
      <c r="O6" s="50">
        <f>SUM(J6:N6)</f>
        <v>9</v>
      </c>
      <c r="P6" s="51">
        <f>1+1+1+1</f>
        <v>4</v>
      </c>
      <c r="Q6" s="51">
        <f>1+1+1+1</f>
        <v>4</v>
      </c>
      <c r="R6" s="51">
        <f>1</f>
        <v>1</v>
      </c>
      <c r="S6" s="51">
        <v>0</v>
      </c>
      <c r="T6" s="51">
        <f>SUM(P6:S6)</f>
        <v>9</v>
      </c>
      <c r="U6" s="51"/>
      <c r="V6" s="52"/>
    </row>
    <row r="7" spans="1:22" s="53" customFormat="1" x14ac:dyDescent="0.25">
      <c r="A7" s="62"/>
      <c r="B7" s="62"/>
      <c r="C7" s="62"/>
      <c r="D7" s="62"/>
      <c r="E7" s="48" t="s">
        <v>3</v>
      </c>
      <c r="F7" s="49">
        <v>0</v>
      </c>
      <c r="G7" s="49">
        <v>0</v>
      </c>
      <c r="H7" s="49">
        <v>0</v>
      </c>
      <c r="I7" s="49">
        <f t="shared" ref="I7:I17" si="0">SUM(G7:H7)</f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f t="shared" ref="O7:O18" si="1">SUM(J7:N7)</f>
        <v>0</v>
      </c>
      <c r="P7" s="51">
        <v>0</v>
      </c>
      <c r="Q7" s="51">
        <v>0</v>
      </c>
      <c r="R7" s="51">
        <v>0</v>
      </c>
      <c r="S7" s="51">
        <v>0</v>
      </c>
      <c r="T7" s="51">
        <f t="shared" ref="T7:T17" si="2">SUM(P7:S7)</f>
        <v>0</v>
      </c>
      <c r="U7" s="51"/>
      <c r="V7" s="52"/>
    </row>
    <row r="8" spans="1:22" s="53" customFormat="1" x14ac:dyDescent="0.25">
      <c r="A8" s="62"/>
      <c r="B8" s="62"/>
      <c r="C8" s="62"/>
      <c r="D8" s="62"/>
      <c r="E8" s="48" t="s">
        <v>4</v>
      </c>
      <c r="F8" s="49">
        <v>1</v>
      </c>
      <c r="G8" s="49">
        <v>0</v>
      </c>
      <c r="H8" s="49">
        <v>1</v>
      </c>
      <c r="I8" s="49">
        <f t="shared" si="0"/>
        <v>1</v>
      </c>
      <c r="J8" s="50">
        <v>0</v>
      </c>
      <c r="K8" s="50">
        <v>0</v>
      </c>
      <c r="L8" s="50">
        <v>0</v>
      </c>
      <c r="M8" s="50">
        <v>0</v>
      </c>
      <c r="N8" s="50">
        <v>1</v>
      </c>
      <c r="O8" s="50">
        <f t="shared" si="1"/>
        <v>1</v>
      </c>
      <c r="P8" s="51">
        <v>0</v>
      </c>
      <c r="Q8" s="51">
        <v>1</v>
      </c>
      <c r="R8" s="51">
        <v>0</v>
      </c>
      <c r="S8" s="51">
        <v>0</v>
      </c>
      <c r="T8" s="51">
        <f t="shared" si="2"/>
        <v>1</v>
      </c>
      <c r="U8" s="51"/>
      <c r="V8" s="52"/>
    </row>
    <row r="9" spans="1:22" s="53" customFormat="1" x14ac:dyDescent="0.25">
      <c r="A9" s="62"/>
      <c r="B9" s="62"/>
      <c r="C9" s="62"/>
      <c r="D9" s="62"/>
      <c r="E9" s="48" t="s">
        <v>5</v>
      </c>
      <c r="F9" s="49">
        <v>1</v>
      </c>
      <c r="G9" s="49">
        <v>1</v>
      </c>
      <c r="H9" s="49">
        <v>0</v>
      </c>
      <c r="I9" s="49">
        <f t="shared" si="0"/>
        <v>1</v>
      </c>
      <c r="J9" s="50">
        <v>1</v>
      </c>
      <c r="K9" s="50">
        <v>0</v>
      </c>
      <c r="L9" s="50">
        <v>0</v>
      </c>
      <c r="M9" s="50">
        <v>0</v>
      </c>
      <c r="N9" s="50">
        <v>0</v>
      </c>
      <c r="O9" s="50">
        <f t="shared" si="1"/>
        <v>1</v>
      </c>
      <c r="P9" s="51">
        <f>1</f>
        <v>1</v>
      </c>
      <c r="Q9" s="51">
        <v>0</v>
      </c>
      <c r="R9" s="51">
        <v>0</v>
      </c>
      <c r="S9" s="51">
        <v>0</v>
      </c>
      <c r="T9" s="51">
        <f t="shared" si="2"/>
        <v>1</v>
      </c>
      <c r="U9" s="51"/>
      <c r="V9" s="52"/>
    </row>
    <row r="10" spans="1:22" s="53" customFormat="1" x14ac:dyDescent="0.25">
      <c r="A10" s="62"/>
      <c r="B10" s="62"/>
      <c r="C10" s="62"/>
      <c r="D10" s="62"/>
      <c r="E10" s="48" t="s">
        <v>6</v>
      </c>
      <c r="F10" s="49">
        <v>0</v>
      </c>
      <c r="G10" s="49">
        <v>0</v>
      </c>
      <c r="H10" s="49">
        <v>0</v>
      </c>
      <c r="I10" s="49">
        <f t="shared" si="0"/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f t="shared" si="1"/>
        <v>0</v>
      </c>
      <c r="P10" s="51">
        <v>0</v>
      </c>
      <c r="Q10" s="51">
        <v>0</v>
      </c>
      <c r="R10" s="51">
        <v>0</v>
      </c>
      <c r="S10" s="51">
        <v>0</v>
      </c>
      <c r="T10" s="51">
        <f t="shared" si="2"/>
        <v>0</v>
      </c>
      <c r="U10" s="51"/>
      <c r="V10" s="52"/>
    </row>
    <row r="11" spans="1:22" s="53" customFormat="1" x14ac:dyDescent="0.25">
      <c r="A11" s="62"/>
      <c r="B11" s="62"/>
      <c r="C11" s="62"/>
      <c r="D11" s="62"/>
      <c r="E11" s="48" t="s">
        <v>16</v>
      </c>
      <c r="F11" s="49">
        <v>1</v>
      </c>
      <c r="G11" s="49">
        <v>1</v>
      </c>
      <c r="H11" s="49">
        <v>0</v>
      </c>
      <c r="I11" s="49">
        <f t="shared" si="0"/>
        <v>1</v>
      </c>
      <c r="J11" s="50">
        <v>1</v>
      </c>
      <c r="K11" s="50">
        <v>0</v>
      </c>
      <c r="L11" s="50">
        <v>0</v>
      </c>
      <c r="M11" s="50">
        <v>0</v>
      </c>
      <c r="N11" s="50">
        <v>0</v>
      </c>
      <c r="O11" s="50">
        <f t="shared" si="1"/>
        <v>1</v>
      </c>
      <c r="P11" s="51">
        <v>0</v>
      </c>
      <c r="Q11" s="51">
        <v>1</v>
      </c>
      <c r="R11" s="51">
        <v>0</v>
      </c>
      <c r="S11" s="51">
        <v>0</v>
      </c>
      <c r="T11" s="51">
        <f t="shared" si="2"/>
        <v>1</v>
      </c>
      <c r="U11" s="51"/>
      <c r="V11" s="52"/>
    </row>
    <row r="12" spans="1:22" s="53" customFormat="1" x14ac:dyDescent="0.25">
      <c r="A12" s="62"/>
      <c r="B12" s="62"/>
      <c r="C12" s="62"/>
      <c r="D12" s="62"/>
      <c r="E12" s="48" t="s">
        <v>17</v>
      </c>
      <c r="F12" s="49">
        <v>2</v>
      </c>
      <c r="G12" s="49">
        <v>2</v>
      </c>
      <c r="H12" s="49">
        <v>0</v>
      </c>
      <c r="I12" s="49">
        <f t="shared" si="0"/>
        <v>2</v>
      </c>
      <c r="J12" s="50">
        <v>1</v>
      </c>
      <c r="K12" s="50">
        <v>0</v>
      </c>
      <c r="L12" s="50">
        <v>0</v>
      </c>
      <c r="M12" s="50">
        <v>0</v>
      </c>
      <c r="N12" s="50">
        <v>1</v>
      </c>
      <c r="O12" s="50">
        <f t="shared" si="1"/>
        <v>2</v>
      </c>
      <c r="P12" s="51">
        <v>1</v>
      </c>
      <c r="Q12" s="51">
        <v>0</v>
      </c>
      <c r="R12" s="51">
        <v>1</v>
      </c>
      <c r="S12" s="51">
        <v>0</v>
      </c>
      <c r="T12" s="51">
        <f t="shared" si="2"/>
        <v>2</v>
      </c>
      <c r="U12" s="51"/>
      <c r="V12" s="52"/>
    </row>
    <row r="13" spans="1:22" s="53" customFormat="1" x14ac:dyDescent="0.25">
      <c r="A13" s="62"/>
      <c r="B13" s="62"/>
      <c r="C13" s="62"/>
      <c r="D13" s="62"/>
      <c r="E13" s="48" t="s">
        <v>18</v>
      </c>
      <c r="F13" s="49">
        <v>1</v>
      </c>
      <c r="G13" s="49">
        <v>1</v>
      </c>
      <c r="H13" s="49">
        <v>0</v>
      </c>
      <c r="I13" s="49">
        <f t="shared" si="0"/>
        <v>1</v>
      </c>
      <c r="J13" s="50">
        <v>1</v>
      </c>
      <c r="K13" s="50">
        <v>0</v>
      </c>
      <c r="L13" s="50">
        <v>0</v>
      </c>
      <c r="M13" s="50">
        <v>0</v>
      </c>
      <c r="N13" s="50">
        <v>0</v>
      </c>
      <c r="O13" s="50">
        <f t="shared" si="1"/>
        <v>1</v>
      </c>
      <c r="P13" s="51">
        <v>0</v>
      </c>
      <c r="Q13" s="51">
        <v>0</v>
      </c>
      <c r="R13" s="51">
        <v>1</v>
      </c>
      <c r="S13" s="51">
        <v>0</v>
      </c>
      <c r="T13" s="51">
        <f t="shared" si="2"/>
        <v>1</v>
      </c>
      <c r="U13" s="51"/>
      <c r="V13" s="52"/>
    </row>
    <row r="14" spans="1:22" s="53" customFormat="1" x14ac:dyDescent="0.25">
      <c r="A14" s="62"/>
      <c r="B14" s="62"/>
      <c r="C14" s="62"/>
      <c r="D14" s="62"/>
      <c r="E14" s="48" t="s">
        <v>19</v>
      </c>
      <c r="F14" s="49">
        <v>2</v>
      </c>
      <c r="G14" s="49">
        <v>1</v>
      </c>
      <c r="H14" s="49">
        <v>1</v>
      </c>
      <c r="I14" s="49">
        <f t="shared" si="0"/>
        <v>2</v>
      </c>
      <c r="J14" s="50">
        <v>1</v>
      </c>
      <c r="K14" s="50">
        <v>0</v>
      </c>
      <c r="L14" s="50">
        <v>0</v>
      </c>
      <c r="M14" s="50">
        <v>0</v>
      </c>
      <c r="N14" s="50">
        <v>1</v>
      </c>
      <c r="O14" s="50">
        <f t="shared" si="1"/>
        <v>2</v>
      </c>
      <c r="P14" s="51">
        <v>1</v>
      </c>
      <c r="Q14" s="51">
        <v>1</v>
      </c>
      <c r="R14" s="51">
        <v>0</v>
      </c>
      <c r="S14" s="51">
        <v>0</v>
      </c>
      <c r="T14" s="51">
        <f t="shared" si="2"/>
        <v>2</v>
      </c>
      <c r="U14" s="51"/>
      <c r="V14" s="52"/>
    </row>
    <row r="15" spans="1:22" s="53" customFormat="1" x14ac:dyDescent="0.25">
      <c r="A15" s="62"/>
      <c r="B15" s="62"/>
      <c r="C15" s="62"/>
      <c r="D15" s="62"/>
      <c r="E15" s="48" t="s">
        <v>20</v>
      </c>
      <c r="F15" s="49">
        <v>0</v>
      </c>
      <c r="G15" s="49">
        <v>0</v>
      </c>
      <c r="H15" s="49">
        <v>0</v>
      </c>
      <c r="I15" s="49">
        <f t="shared" si="0"/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f t="shared" si="1"/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2"/>
        <v>0</v>
      </c>
      <c r="U15" s="51"/>
      <c r="V15" s="52"/>
    </row>
    <row r="16" spans="1:22" s="53" customFormat="1" x14ac:dyDescent="0.25">
      <c r="A16" s="62"/>
      <c r="B16" s="62"/>
      <c r="C16" s="62"/>
      <c r="D16" s="62"/>
      <c r="E16" s="48" t="s">
        <v>21</v>
      </c>
      <c r="F16" s="49">
        <v>0</v>
      </c>
      <c r="G16" s="49">
        <v>0</v>
      </c>
      <c r="H16" s="49">
        <v>0</v>
      </c>
      <c r="I16" s="49">
        <f t="shared" si="0"/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f t="shared" si="1"/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2"/>
        <v>0</v>
      </c>
      <c r="U16" s="51"/>
      <c r="V16" s="52"/>
    </row>
    <row r="17" spans="1:22" s="53" customFormat="1" x14ac:dyDescent="0.25">
      <c r="A17" s="62"/>
      <c r="B17" s="62"/>
      <c r="C17" s="62"/>
      <c r="D17" s="62"/>
      <c r="E17" s="48" t="s">
        <v>22</v>
      </c>
      <c r="F17" s="49">
        <v>0</v>
      </c>
      <c r="G17" s="49">
        <v>0</v>
      </c>
      <c r="H17" s="49">
        <v>0</v>
      </c>
      <c r="I17" s="49">
        <f t="shared" si="0"/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f t="shared" si="1"/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2"/>
        <v>0</v>
      </c>
      <c r="U17" s="51"/>
      <c r="V17" s="52"/>
    </row>
    <row r="18" spans="1:22" s="53" customFormat="1" x14ac:dyDescent="0.25">
      <c r="A18" s="63"/>
      <c r="B18" s="63"/>
      <c r="C18" s="63"/>
      <c r="D18" s="63"/>
      <c r="E18" s="48" t="s">
        <v>7</v>
      </c>
      <c r="F18" s="49">
        <f>SUM(F6:F17)</f>
        <v>17</v>
      </c>
      <c r="G18" s="49">
        <f t="shared" ref="G18:N18" si="3">SUM(G6:G17)</f>
        <v>7</v>
      </c>
      <c r="H18" s="49">
        <f t="shared" si="3"/>
        <v>10</v>
      </c>
      <c r="I18" s="49">
        <f t="shared" si="3"/>
        <v>17</v>
      </c>
      <c r="J18" s="49">
        <f t="shared" si="3"/>
        <v>7</v>
      </c>
      <c r="K18" s="49">
        <f t="shared" si="3"/>
        <v>0</v>
      </c>
      <c r="L18" s="49">
        <f t="shared" si="3"/>
        <v>3</v>
      </c>
      <c r="M18" s="49">
        <f t="shared" si="3"/>
        <v>1</v>
      </c>
      <c r="N18" s="49">
        <f t="shared" si="3"/>
        <v>6</v>
      </c>
      <c r="O18" s="50">
        <f t="shared" si="1"/>
        <v>17</v>
      </c>
      <c r="P18" s="51">
        <f>SUM(P6:P17)</f>
        <v>7</v>
      </c>
      <c r="Q18" s="51">
        <f t="shared" ref="Q18:T18" si="4">SUM(Q6:Q17)</f>
        <v>7</v>
      </c>
      <c r="R18" s="51">
        <f t="shared" si="4"/>
        <v>3</v>
      </c>
      <c r="S18" s="51">
        <f t="shared" si="4"/>
        <v>0</v>
      </c>
      <c r="T18" s="51">
        <f t="shared" si="4"/>
        <v>17</v>
      </c>
      <c r="U18" s="51"/>
      <c r="V18" s="52"/>
    </row>
    <row r="20" spans="1:22" ht="60.75" customHeight="1" x14ac:dyDescent="0.3">
      <c r="E20" s="25" t="s">
        <v>44</v>
      </c>
      <c r="F20" s="26" t="s">
        <v>57</v>
      </c>
      <c r="G20" s="27"/>
      <c r="H20" s="27"/>
      <c r="I20" s="27"/>
    </row>
    <row r="21" spans="1:22" ht="16.5" x14ac:dyDescent="0.3">
      <c r="E21" s="28" t="s">
        <v>38</v>
      </c>
      <c r="F21" s="29">
        <v>0</v>
      </c>
      <c r="G21" s="27"/>
      <c r="H21" s="27"/>
      <c r="I21" s="27"/>
    </row>
    <row r="22" spans="1:22" ht="16.5" x14ac:dyDescent="0.3">
      <c r="E22" s="30" t="s">
        <v>39</v>
      </c>
      <c r="F22" s="29">
        <v>1</v>
      </c>
      <c r="G22" s="27"/>
      <c r="H22" s="27"/>
      <c r="I22" s="27"/>
    </row>
    <row r="23" spans="1:22" ht="16.5" x14ac:dyDescent="0.3">
      <c r="E23" s="30" t="s">
        <v>45</v>
      </c>
      <c r="F23" s="29">
        <v>1</v>
      </c>
      <c r="G23" s="27"/>
      <c r="H23" s="27"/>
      <c r="I23" s="27"/>
    </row>
    <row r="24" spans="1:22" ht="16.5" x14ac:dyDescent="0.3">
      <c r="E24" s="30" t="s">
        <v>46</v>
      </c>
      <c r="F24" s="29">
        <v>0</v>
      </c>
      <c r="G24" s="27"/>
      <c r="H24" s="27"/>
      <c r="I24" s="27"/>
    </row>
    <row r="25" spans="1:22" ht="16.5" x14ac:dyDescent="0.3">
      <c r="E25" s="30" t="s">
        <v>56</v>
      </c>
      <c r="F25" s="29">
        <v>0</v>
      </c>
      <c r="G25" s="27"/>
      <c r="H25" s="27"/>
      <c r="I25" s="27"/>
    </row>
    <row r="26" spans="1:22" ht="16.5" x14ac:dyDescent="0.3">
      <c r="E26" s="30" t="s">
        <v>47</v>
      </c>
      <c r="F26" s="29">
        <v>5</v>
      </c>
      <c r="G26" s="27"/>
      <c r="H26" s="27"/>
      <c r="I26" s="27"/>
    </row>
    <row r="27" spans="1:22" ht="16.5" x14ac:dyDescent="0.3">
      <c r="E27" s="30" t="s">
        <v>48</v>
      </c>
      <c r="F27" s="29">
        <v>0</v>
      </c>
      <c r="G27" s="27"/>
      <c r="H27" s="27"/>
      <c r="I27" s="27"/>
    </row>
    <row r="28" spans="1:22" ht="16.5" x14ac:dyDescent="0.3">
      <c r="E28" s="30" t="s">
        <v>49</v>
      </c>
      <c r="F28" s="29">
        <v>8</v>
      </c>
      <c r="G28" s="27"/>
      <c r="H28" s="27"/>
      <c r="I28" s="27"/>
    </row>
    <row r="29" spans="1:22" ht="16.5" x14ac:dyDescent="0.3">
      <c r="E29" s="30" t="s">
        <v>50</v>
      </c>
      <c r="F29" s="29">
        <v>0</v>
      </c>
      <c r="G29" s="27"/>
      <c r="H29" s="27"/>
      <c r="I29" s="27"/>
    </row>
    <row r="30" spans="1:22" ht="16.5" x14ac:dyDescent="0.3">
      <c r="E30" s="30" t="s">
        <v>51</v>
      </c>
      <c r="F30" s="29">
        <v>0</v>
      </c>
      <c r="G30" s="27"/>
      <c r="H30" s="27"/>
      <c r="I30" s="27"/>
    </row>
    <row r="31" spans="1:22" ht="16.5" x14ac:dyDescent="0.3">
      <c r="E31" s="30" t="s">
        <v>52</v>
      </c>
      <c r="F31" s="29">
        <v>0</v>
      </c>
      <c r="G31" s="27"/>
      <c r="H31" s="27"/>
      <c r="I31" s="27"/>
    </row>
    <row r="32" spans="1:22" ht="16.5" x14ac:dyDescent="0.3">
      <c r="E32" s="30" t="s">
        <v>43</v>
      </c>
      <c r="F32" s="29">
        <v>0</v>
      </c>
      <c r="G32" s="27"/>
      <c r="H32" s="27"/>
      <c r="I32" s="27"/>
    </row>
    <row r="33" spans="5:20" ht="16.5" x14ac:dyDescent="0.3">
      <c r="E33" s="30" t="s">
        <v>42</v>
      </c>
      <c r="F33" s="29">
        <v>2</v>
      </c>
      <c r="G33" s="27"/>
      <c r="H33" s="27"/>
      <c r="I33" s="27"/>
    </row>
    <row r="34" spans="5:20" ht="16.5" x14ac:dyDescent="0.3">
      <c r="E34" s="30" t="s">
        <v>41</v>
      </c>
      <c r="F34" s="29">
        <v>0</v>
      </c>
      <c r="G34" s="27"/>
      <c r="H34" s="27"/>
      <c r="I34" s="27"/>
    </row>
    <row r="35" spans="5:20" x14ac:dyDescent="0.25">
      <c r="E35" s="31" t="s">
        <v>40</v>
      </c>
      <c r="F35" s="24">
        <v>0</v>
      </c>
      <c r="G35" s="27"/>
      <c r="H35" s="27"/>
      <c r="I35" s="27"/>
    </row>
    <row r="36" spans="5:20" x14ac:dyDescent="0.25">
      <c r="E36" s="32" t="s">
        <v>53</v>
      </c>
      <c r="F36" s="33">
        <f>SUM(F21:F35)</f>
        <v>17</v>
      </c>
    </row>
    <row r="39" spans="5:20" ht="45" customHeight="1" x14ac:dyDescent="0.25">
      <c r="R39" s="64" t="s">
        <v>64</v>
      </c>
      <c r="S39" s="64"/>
      <c r="T39" s="64"/>
    </row>
  </sheetData>
  <mergeCells count="9">
    <mergeCell ref="R39:T39"/>
    <mergeCell ref="A1:V1"/>
    <mergeCell ref="A2:V2"/>
    <mergeCell ref="J4:O4"/>
    <mergeCell ref="P4:T4"/>
    <mergeCell ref="A6:A18"/>
    <mergeCell ref="B6:B18"/>
    <mergeCell ref="C6:C18"/>
    <mergeCell ref="D6:D18"/>
  </mergeCells>
  <pageMargins left="0.31496062992125984" right="0.11811023622047245" top="0.11811023622047245" bottom="0.11811023622047245" header="0.11811023622047245" footer="0.11811023622047245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Fresh admisisons PROFORMA I</vt:lpstr>
      <vt:lpstr>Special Provisions PROFORMA  II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</dc:creator>
  <cp:lastModifiedBy>kvpl</cp:lastModifiedBy>
  <cp:lastPrinted>2023-07-07T09:13:03Z</cp:lastPrinted>
  <dcterms:created xsi:type="dcterms:W3CDTF">2023-05-25T12:54:50Z</dcterms:created>
  <dcterms:modified xsi:type="dcterms:W3CDTF">2023-07-07T11:22:45Z</dcterms:modified>
</cp:coreProperties>
</file>